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H196" l="1"/>
  <c r="G196"/>
  <c r="I196"/>
  <c r="F196"/>
  <c r="J196"/>
  <c r="L196"/>
</calcChain>
</file>

<file path=xl/sharedStrings.xml><?xml version="1.0" encoding="utf-8"?>
<sst xmlns="http://schemas.openxmlformats.org/spreadsheetml/2006/main" count="302" uniqueCount="103">
  <si>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</si>
  <si>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</si>
  <si>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</si>
  <si>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</si>
  <si>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</si>
  <si>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</si>
  <si>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</si>
  <si>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</si>
  <si>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</si>
  <si>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</si>
  <si>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</si>
  <si>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</si>
  <si>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</si>
  <si>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</si>
  <si>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</si>
  <si>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</si>
  <si>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</si>
  <si>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</si>
  <si>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</si>
  <si>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</si>
  <si>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</si>
  <si>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</si>
  <si>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</si>
  <si>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</si>
  <si>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</si>
  <si>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</si>
  <si>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</si>
  <si>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</si>
  <si>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</si>
  <si>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</si>
  <si>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</si>
  <si>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</si>
  <si>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</si>
  <si>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</si>
  <si>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</si>
  <si>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</si>
  <si>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</si>
  <si>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</si>
  <si>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181/2017м</t>
  </si>
  <si>
    <t>701/2010м</t>
  </si>
  <si>
    <t>338/2017м</t>
  </si>
  <si>
    <t>77/1/2022 54-3 сс/2022н</t>
  </si>
  <si>
    <t>47/2017м</t>
  </si>
  <si>
    <t>77-2/2022/332/2017м</t>
  </si>
  <si>
    <t>203/2017м</t>
  </si>
  <si>
    <t>70/71/2017м</t>
  </si>
  <si>
    <t>52/2017м</t>
  </si>
  <si>
    <t>182/2017м</t>
  </si>
  <si>
    <t>сладкое</t>
  </si>
  <si>
    <t>П.Т</t>
  </si>
  <si>
    <t>171/2017м</t>
  </si>
  <si>
    <t>131/2017м</t>
  </si>
  <si>
    <t>67/2017</t>
  </si>
  <si>
    <t>Согласовал:</t>
  </si>
  <si>
    <t>директор ООО "Бизнес-Консалтинг"</t>
  </si>
  <si>
    <t>Кортоножко Е. Ю.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</si>
  <si>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</si>
  <si>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</si>
  <si>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</si>
  <si>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</si>
  <si>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хлеб пшеничный</t>
  </si>
  <si>
    <t>399/2017м</t>
  </si>
  <si>
    <t>54-2гн/2022н</t>
  </si>
  <si>
    <t>капуста квашеная с растительным маслом</t>
  </si>
  <si>
    <t>котлета рыбная из п./ф. с соусом 100/20</t>
  </si>
  <si>
    <t>картофель отварной с маслом</t>
  </si>
  <si>
    <t>компот из сухофруктов</t>
  </si>
  <si>
    <t>125/2017М</t>
  </si>
  <si>
    <t>54-1хн/2022н</t>
  </si>
  <si>
    <t>овощи в нарезке по сезону (огурец)</t>
  </si>
  <si>
    <t>биточки, котлеты куриные из п.ф с соусом 100/20</t>
  </si>
  <si>
    <t>макароны отварные с маслом</t>
  </si>
  <si>
    <t>чай с сахаром и лимоном</t>
  </si>
  <si>
    <t>54-3гн/2022н</t>
  </si>
  <si>
    <t>каша молочная "Дружба"</t>
  </si>
  <si>
    <t>чай с сахаром</t>
  </si>
  <si>
    <t>бутерброд с сыром 40/5/15</t>
  </si>
  <si>
    <t>54-16к/2022н</t>
  </si>
  <si>
    <t>3/2017м</t>
  </si>
  <si>
    <t>свекла отварная с растительным маслом</t>
  </si>
  <si>
    <t>гречка по купечески с мясом</t>
  </si>
  <si>
    <t>компот из свежих плодов</t>
  </si>
  <si>
    <t>458/2002г</t>
  </si>
  <si>
    <t>342/2017м</t>
  </si>
  <si>
    <t>каша молочная жидкая из хлопьев овсяных с сахаром и маслом</t>
  </si>
  <si>
    <t>сдобное изделие сладкое</t>
  </si>
  <si>
    <t>котлеты домашние из п/ф с соусом 100/20</t>
  </si>
  <si>
    <t>овощи в нарезке по сезону (помидор)</t>
  </si>
  <si>
    <t>77-3/2022-331/2017м</t>
  </si>
  <si>
    <t>котлеты мясокапустные из п./ф.</t>
  </si>
  <si>
    <t>каша гречневая рассыпчатая с маслом</t>
  </si>
  <si>
    <t>чай сахаром и лимоном</t>
  </si>
  <si>
    <t>овощи по сезону натуральные в нарезке (огурец)</t>
  </si>
  <si>
    <t>77-6/2022</t>
  </si>
  <si>
    <t>овощи консервированные (зеленый горошек)</t>
  </si>
  <si>
    <t>картофель тушеный с луком</t>
  </si>
  <si>
    <t>77-2 /2022/332/2017м</t>
  </si>
  <si>
    <t>145/2017м</t>
  </si>
  <si>
    <t>винегрет овощной</t>
  </si>
  <si>
    <t>макаронные изделия отварные</t>
  </si>
  <si>
    <t>77-4/2022</t>
  </si>
  <si>
    <t>котлеты печеночные из п./ф. с маслом</t>
  </si>
  <si>
    <t>МКОУ Теркинская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</si>
</sst>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6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102</v>
      </c>
      <c r="D1" s="64"/>
      <c r="E1" s="64"/>
      <c r="F1" s="12" t="s">
        <v>53</v>
      </c>
      <c r="G1" s="2" t="s">
        <v>16</v>
      </c>
      <c r="H1" s="65" t="s">
        <v>54</v>
      </c>
      <c r="I1" s="65"/>
      <c r="J1" s="65"/>
      <c r="K1" s="65"/>
    </row>
    <row r="2" spans="1:12" ht="18">
      <c r="A2" s="35" t="s">
        <v>6</v>
      </c>
      <c r="C2" s="2"/>
      <c r="G2" s="2" t="s">
        <v>17</v>
      </c>
      <c r="H2" s="65" t="s">
        <v>55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2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56</v>
      </c>
      <c r="F6" s="40">
        <v>200</v>
      </c>
      <c r="G6" s="40">
        <v>8</v>
      </c>
      <c r="H6" s="40">
        <v>10</v>
      </c>
      <c r="I6" s="40">
        <v>29</v>
      </c>
      <c r="J6" s="40">
        <v>233</v>
      </c>
      <c r="K6" s="41" t="s">
        <v>38</v>
      </c>
      <c r="L6" s="40">
        <v>35</v>
      </c>
    </row>
    <row r="7" spans="1:12" ht="15">
      <c r="A7" s="23"/>
      <c r="B7" s="15"/>
      <c r="C7" s="11"/>
      <c r="D7" s="6" t="s">
        <v>20</v>
      </c>
      <c r="E7" s="42" t="s">
        <v>57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61</v>
      </c>
      <c r="L7" s="43">
        <v>25</v>
      </c>
    </row>
    <row r="8" spans="1:12" ht="25.5">
      <c r="A8" s="23"/>
      <c r="B8" s="15"/>
      <c r="C8" s="11"/>
      <c r="D8" s="7" t="s">
        <v>21</v>
      </c>
      <c r="E8" s="42" t="s">
        <v>58</v>
      </c>
      <c r="F8" s="43">
        <v>200</v>
      </c>
      <c r="G8" s="43">
        <v>5</v>
      </c>
      <c r="H8" s="43">
        <v>4</v>
      </c>
      <c r="I8" s="43">
        <v>13</v>
      </c>
      <c r="J8" s="43">
        <v>102</v>
      </c>
      <c r="K8" s="44" t="s">
        <v>62</v>
      </c>
      <c r="L8" s="43">
        <v>17</v>
      </c>
    </row>
    <row r="9" spans="1:12" ht="15">
      <c r="A9" s="23"/>
      <c r="B9" s="15"/>
      <c r="C9" s="11"/>
      <c r="D9" s="7" t="s">
        <v>22</v>
      </c>
      <c r="E9" s="42" t="s">
        <v>60</v>
      </c>
      <c r="F9" s="43">
        <v>30</v>
      </c>
      <c r="G9" s="43">
        <v>2</v>
      </c>
      <c r="H9" s="43">
        <v>0</v>
      </c>
      <c r="I9" s="43">
        <v>14</v>
      </c>
      <c r="J9" s="43">
        <v>70</v>
      </c>
      <c r="K9" s="44" t="s">
        <v>39</v>
      </c>
      <c r="L9" s="43">
        <v>3.32</v>
      </c>
    </row>
    <row r="10" spans="1:12" ht="15">
      <c r="A10" s="23"/>
      <c r="B10" s="15"/>
      <c r="C10" s="11"/>
      <c r="D10" s="7" t="s">
        <v>23</v>
      </c>
      <c r="E10" s="42" t="s">
        <v>59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 t="s">
        <v>40</v>
      </c>
      <c r="L10" s="43">
        <v>25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80</v>
      </c>
      <c r="J13" s="19">
        <f t="shared" si="0"/>
        <v>571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600</v>
      </c>
      <c r="G24" s="32">
        <f t="shared" ref="G24:J24" si="3">G13+G23</f>
        <v>20</v>
      </c>
      <c r="H24" s="32">
        <f t="shared" si="3"/>
        <v>19</v>
      </c>
      <c r="I24" s="32">
        <f t="shared" si="3"/>
        <v>80</v>
      </c>
      <c r="J24" s="32">
        <f t="shared" si="3"/>
        <v>571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19</v>
      </c>
      <c r="D25" s="5" t="s">
        <v>20</v>
      </c>
      <c r="E25" s="51" t="s">
        <v>64</v>
      </c>
      <c r="F25" s="40">
        <v>120</v>
      </c>
      <c r="G25" s="40">
        <v>12</v>
      </c>
      <c r="H25" s="40">
        <v>9</v>
      </c>
      <c r="I25" s="40">
        <v>7</v>
      </c>
      <c r="J25" s="52">
        <v>157</v>
      </c>
      <c r="K25" s="53" t="s">
        <v>41</v>
      </c>
      <c r="L25" s="40">
        <v>42</v>
      </c>
    </row>
    <row r="26" spans="1:12" ht="25.5">
      <c r="A26" s="14"/>
      <c r="B26" s="15"/>
      <c r="C26" s="11"/>
      <c r="D26" s="54" t="s">
        <v>20</v>
      </c>
      <c r="E26" s="55" t="s">
        <v>65</v>
      </c>
      <c r="F26" s="43">
        <v>150</v>
      </c>
      <c r="G26" s="43">
        <v>3</v>
      </c>
      <c r="H26" s="43">
        <v>6</v>
      </c>
      <c r="I26" s="43">
        <v>21</v>
      </c>
      <c r="J26" s="56">
        <v>158</v>
      </c>
      <c r="K26" s="57" t="s">
        <v>67</v>
      </c>
      <c r="L26" s="43">
        <v>20</v>
      </c>
    </row>
    <row r="27" spans="1:12" ht="15">
      <c r="A27" s="14"/>
      <c r="B27" s="15"/>
      <c r="C27" s="11"/>
      <c r="D27" s="7" t="s">
        <v>21</v>
      </c>
      <c r="E27" s="55"/>
      <c r="F27" s="43"/>
      <c r="G27" s="43"/>
      <c r="H27" s="43"/>
      <c r="I27" s="43"/>
      <c r="J27" s="56"/>
      <c r="K27" s="57"/>
      <c r="L27" s="43"/>
    </row>
    <row r="28" spans="1:12" ht="15">
      <c r="A28" s="14"/>
      <c r="B28" s="15"/>
      <c r="C28" s="11"/>
      <c r="D28" s="7" t="s">
        <v>22</v>
      </c>
      <c r="E28" s="55" t="s">
        <v>60</v>
      </c>
      <c r="F28" s="43">
        <v>30</v>
      </c>
      <c r="G28" s="43">
        <v>2</v>
      </c>
      <c r="H28" s="43">
        <v>0</v>
      </c>
      <c r="I28" s="43">
        <v>14</v>
      </c>
      <c r="J28" s="56">
        <v>70</v>
      </c>
      <c r="K28" s="57" t="s">
        <v>39</v>
      </c>
      <c r="L28" s="43">
        <v>3.32</v>
      </c>
    </row>
    <row r="29" spans="1:12" ht="15">
      <c r="A29" s="14"/>
      <c r="B29" s="15"/>
      <c r="C29" s="11"/>
      <c r="D29" s="58" t="s">
        <v>25</v>
      </c>
      <c r="E29" s="55" t="s">
        <v>63</v>
      </c>
      <c r="F29" s="43">
        <v>60</v>
      </c>
      <c r="G29" s="43">
        <v>1</v>
      </c>
      <c r="H29" s="43">
        <v>3</v>
      </c>
      <c r="I29" s="43">
        <v>5</v>
      </c>
      <c r="J29" s="56">
        <v>53</v>
      </c>
      <c r="K29" s="57" t="s">
        <v>42</v>
      </c>
      <c r="L29" s="43">
        <v>25</v>
      </c>
    </row>
    <row r="30" spans="1:12" ht="25.5">
      <c r="A30" s="14"/>
      <c r="B30" s="15"/>
      <c r="C30" s="11"/>
      <c r="D30" s="59" t="s">
        <v>29</v>
      </c>
      <c r="E30" s="55" t="s">
        <v>66</v>
      </c>
      <c r="F30" s="43">
        <v>200</v>
      </c>
      <c r="G30" s="43">
        <v>1</v>
      </c>
      <c r="H30" s="43">
        <v>0</v>
      </c>
      <c r="I30" s="43">
        <v>20</v>
      </c>
      <c r="J30" s="43">
        <v>81</v>
      </c>
      <c r="K30" s="57" t="s">
        <v>68</v>
      </c>
      <c r="L30" s="43">
        <v>15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67</v>
      </c>
      <c r="J32" s="19">
        <f t="shared" ref="J32" si="8">SUM(J25:J31)</f>
        <v>519</v>
      </c>
      <c r="K32" s="25"/>
      <c r="L32" s="19">
        <v>105.32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67</v>
      </c>
      <c r="J43" s="32">
        <f t="shared" ref="J43:L43" si="16">J32+J42</f>
        <v>519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19</v>
      </c>
      <c r="D44" s="5" t="s">
        <v>20</v>
      </c>
      <c r="E44" s="51" t="s">
        <v>70</v>
      </c>
      <c r="F44" s="40">
        <v>120</v>
      </c>
      <c r="G44" s="40">
        <v>10</v>
      </c>
      <c r="H44" s="40">
        <v>11</v>
      </c>
      <c r="I44" s="40">
        <v>10</v>
      </c>
      <c r="J44" s="40">
        <v>183</v>
      </c>
      <c r="K44" s="53" t="s">
        <v>43</v>
      </c>
      <c r="L44" s="40">
        <v>45</v>
      </c>
    </row>
    <row r="45" spans="1:12" ht="15">
      <c r="A45" s="23"/>
      <c r="B45" s="15"/>
      <c r="C45" s="11"/>
      <c r="D45" s="54" t="s">
        <v>20</v>
      </c>
      <c r="E45" s="55" t="s">
        <v>71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7" t="s">
        <v>44</v>
      </c>
      <c r="L45" s="43">
        <v>20</v>
      </c>
    </row>
    <row r="46" spans="1:12" ht="25.5">
      <c r="A46" s="23"/>
      <c r="B46" s="15"/>
      <c r="C46" s="11"/>
      <c r="D46" s="7" t="s">
        <v>21</v>
      </c>
      <c r="E46" s="55" t="s">
        <v>72</v>
      </c>
      <c r="F46" s="43">
        <v>200</v>
      </c>
      <c r="G46" s="43">
        <v>0</v>
      </c>
      <c r="H46" s="43">
        <v>0</v>
      </c>
      <c r="I46" s="43">
        <v>11</v>
      </c>
      <c r="J46" s="43">
        <v>44</v>
      </c>
      <c r="K46" s="57" t="s">
        <v>73</v>
      </c>
      <c r="L46" s="43">
        <v>12</v>
      </c>
    </row>
    <row r="47" spans="1:12" ht="15">
      <c r="A47" s="23"/>
      <c r="B47" s="15"/>
      <c r="C47" s="11"/>
      <c r="D47" s="7" t="s">
        <v>22</v>
      </c>
      <c r="E47" s="55" t="s">
        <v>60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7" t="s">
        <v>39</v>
      </c>
      <c r="L47" s="43">
        <v>3.32</v>
      </c>
    </row>
    <row r="48" spans="1:12" ht="25.5">
      <c r="A48" s="23"/>
      <c r="B48" s="15"/>
      <c r="C48" s="11"/>
      <c r="D48" s="58" t="s">
        <v>25</v>
      </c>
      <c r="E48" s="55" t="s">
        <v>69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7" t="s">
        <v>45</v>
      </c>
      <c r="L48" s="43">
        <v>25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70</v>
      </c>
      <c r="J51" s="19">
        <f t="shared" ref="J51" si="20">SUM(J44:J50)</f>
        <v>507</v>
      </c>
      <c r="K51" s="25"/>
      <c r="L51" s="19">
        <v>105.32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70</v>
      </c>
      <c r="J62" s="32">
        <f t="shared" ref="J62:L62" si="28">J51+J61</f>
        <v>507</v>
      </c>
      <c r="K62" s="32"/>
      <c r="L62" s="32">
        <f t="shared" si="28"/>
        <v>105.32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51" t="s">
        <v>74</v>
      </c>
      <c r="F63" s="40">
        <v>200</v>
      </c>
      <c r="G63" s="40">
        <v>8</v>
      </c>
      <c r="H63" s="40">
        <v>9</v>
      </c>
      <c r="I63" s="40">
        <v>40</v>
      </c>
      <c r="J63" s="40">
        <v>272</v>
      </c>
      <c r="K63" s="53" t="s">
        <v>77</v>
      </c>
      <c r="L63" s="40">
        <v>40</v>
      </c>
    </row>
    <row r="64" spans="1:12" ht="15">
      <c r="A64" s="23"/>
      <c r="B64" s="15"/>
      <c r="C64" s="11"/>
      <c r="D64" s="6" t="s">
        <v>22</v>
      </c>
      <c r="E64" s="42" t="s">
        <v>76</v>
      </c>
      <c r="F64" s="43">
        <v>60</v>
      </c>
      <c r="G64" s="43">
        <v>7</v>
      </c>
      <c r="H64" s="43">
        <v>8</v>
      </c>
      <c r="I64" s="43">
        <v>19</v>
      </c>
      <c r="J64" s="43">
        <v>180</v>
      </c>
      <c r="K64" s="44" t="s">
        <v>78</v>
      </c>
      <c r="L64" s="43">
        <v>25</v>
      </c>
    </row>
    <row r="65" spans="1:12" ht="25.5">
      <c r="A65" s="23"/>
      <c r="B65" s="15"/>
      <c r="C65" s="11"/>
      <c r="D65" s="7" t="s">
        <v>21</v>
      </c>
      <c r="E65" s="55" t="s">
        <v>75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57" t="s">
        <v>62</v>
      </c>
      <c r="L65" s="43">
        <v>12</v>
      </c>
    </row>
    <row r="66" spans="1:12" ht="15">
      <c r="A66" s="23"/>
      <c r="B66" s="15"/>
      <c r="C66" s="11"/>
      <c r="D66" s="7" t="s">
        <v>22</v>
      </c>
      <c r="E66" s="55" t="s">
        <v>60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7" t="s">
        <v>39</v>
      </c>
      <c r="L66" s="43">
        <v>3.32</v>
      </c>
    </row>
    <row r="67" spans="1:12" ht="15">
      <c r="A67" s="23"/>
      <c r="B67" s="15"/>
      <c r="C67" s="11"/>
      <c r="D67" s="7" t="s">
        <v>23</v>
      </c>
      <c r="E67" s="55" t="s">
        <v>59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7" t="s">
        <v>40</v>
      </c>
      <c r="L67" s="43">
        <v>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590</v>
      </c>
      <c r="G70" s="19">
        <f t="shared" ref="G70" si="29">SUM(G63:G69)</f>
        <v>17</v>
      </c>
      <c r="H70" s="19">
        <f t="shared" ref="H70" si="30">SUM(H63:H69)</f>
        <v>17</v>
      </c>
      <c r="I70" s="19">
        <f t="shared" ref="I70" si="31">SUM(I63:I69)</f>
        <v>93</v>
      </c>
      <c r="J70" s="19">
        <f t="shared" ref="J70" si="32">SUM(J63:J69)</f>
        <v>611</v>
      </c>
      <c r="K70" s="25"/>
      <c r="L70" s="19">
        <v>105.32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590</v>
      </c>
      <c r="G81" s="32">
        <f t="shared" ref="G81" si="37">G70+G80</f>
        <v>17</v>
      </c>
      <c r="H81" s="32">
        <f t="shared" ref="H81" si="38">H70+H80</f>
        <v>17</v>
      </c>
      <c r="I81" s="32">
        <f t="shared" ref="I81" si="39">I70+I80</f>
        <v>93</v>
      </c>
      <c r="J81" s="32">
        <f t="shared" ref="J81:L81" si="40">J70+J80</f>
        <v>611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80</v>
      </c>
      <c r="F82" s="40">
        <v>200</v>
      </c>
      <c r="G82" s="40">
        <v>13</v>
      </c>
      <c r="H82" s="40">
        <v>18</v>
      </c>
      <c r="I82" s="40">
        <v>30</v>
      </c>
      <c r="J82" s="40">
        <v>333</v>
      </c>
      <c r="K82" s="41" t="s">
        <v>82</v>
      </c>
      <c r="L82" s="40">
        <v>62</v>
      </c>
    </row>
    <row r="83" spans="1:12" ht="15">
      <c r="A83" s="23"/>
      <c r="B83" s="15"/>
      <c r="C83" s="11"/>
      <c r="D83" s="6" t="s">
        <v>25</v>
      </c>
      <c r="E83" s="42" t="s">
        <v>79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46</v>
      </c>
      <c r="L83" s="43">
        <v>25</v>
      </c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 t="s">
        <v>60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39</v>
      </c>
      <c r="L85" s="43">
        <v>3.32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29</v>
      </c>
      <c r="E87" s="42" t="s">
        <v>81</v>
      </c>
      <c r="F87" s="43">
        <v>200</v>
      </c>
      <c r="G87" s="43">
        <v>0</v>
      </c>
      <c r="H87" s="43">
        <v>0</v>
      </c>
      <c r="I87" s="43">
        <v>28</v>
      </c>
      <c r="J87" s="43">
        <v>115</v>
      </c>
      <c r="K87" s="44" t="s">
        <v>83</v>
      </c>
      <c r="L87" s="43">
        <v>15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1">SUM(G82:G88)</f>
        <v>18</v>
      </c>
      <c r="H89" s="19">
        <f t="shared" ref="H89" si="42">SUM(H82:H88)</f>
        <v>23</v>
      </c>
      <c r="I89" s="19">
        <f t="shared" ref="I89" si="43">SUM(I82:I88)</f>
        <v>87</v>
      </c>
      <c r="J89" s="19">
        <f t="shared" ref="J89" si="44">SUM(J82:J88)</f>
        <v>621</v>
      </c>
      <c r="K89" s="25"/>
      <c r="L89" s="19">
        <v>105.32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510</v>
      </c>
      <c r="G100" s="32">
        <f t="shared" ref="G100" si="49">G89+G99</f>
        <v>18</v>
      </c>
      <c r="H100" s="32">
        <f t="shared" ref="H100" si="50">H89+H99</f>
        <v>23</v>
      </c>
      <c r="I100" s="32">
        <f t="shared" ref="I100" si="51">I89+I99</f>
        <v>87</v>
      </c>
      <c r="J100" s="32">
        <f t="shared" ref="J100:L100" si="52">J89+J99</f>
        <v>621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19</v>
      </c>
      <c r="D101" s="5" t="s">
        <v>20</v>
      </c>
      <c r="E101" s="39" t="s">
        <v>84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47</v>
      </c>
      <c r="L101" s="40">
        <v>40</v>
      </c>
    </row>
    <row r="102" spans="1:12" ht="15">
      <c r="A102" s="23"/>
      <c r="B102" s="15"/>
      <c r="C102" s="11"/>
      <c r="D102" s="6" t="s">
        <v>48</v>
      </c>
      <c r="E102" s="42" t="s">
        <v>85</v>
      </c>
      <c r="F102" s="43">
        <v>45</v>
      </c>
      <c r="G102" s="43">
        <v>7</v>
      </c>
      <c r="H102" s="43">
        <v>9</v>
      </c>
      <c r="I102" s="43">
        <v>16</v>
      </c>
      <c r="J102" s="43">
        <v>172</v>
      </c>
      <c r="K102" s="44" t="s">
        <v>49</v>
      </c>
      <c r="L102" s="43">
        <v>25</v>
      </c>
    </row>
    <row r="103" spans="1:12" ht="25.5">
      <c r="A103" s="23"/>
      <c r="B103" s="15"/>
      <c r="C103" s="11"/>
      <c r="D103" s="7" t="s">
        <v>21</v>
      </c>
      <c r="E103" s="42" t="s">
        <v>72</v>
      </c>
      <c r="F103" s="43">
        <v>200</v>
      </c>
      <c r="G103" s="43">
        <v>0</v>
      </c>
      <c r="H103" s="43">
        <v>0</v>
      </c>
      <c r="I103" s="43">
        <v>11</v>
      </c>
      <c r="J103" s="43">
        <v>44</v>
      </c>
      <c r="K103" s="57" t="s">
        <v>73</v>
      </c>
      <c r="L103" s="43">
        <v>12</v>
      </c>
    </row>
    <row r="104" spans="1:12" ht="15">
      <c r="A104" s="23"/>
      <c r="B104" s="15"/>
      <c r="C104" s="11"/>
      <c r="D104" s="7" t="s">
        <v>22</v>
      </c>
      <c r="E104" s="42" t="s">
        <v>60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39</v>
      </c>
      <c r="L104" s="43">
        <v>3.32</v>
      </c>
    </row>
    <row r="105" spans="1:12" ht="15">
      <c r="A105" s="23"/>
      <c r="B105" s="15"/>
      <c r="C105" s="11"/>
      <c r="D105" s="7" t="s">
        <v>23</v>
      </c>
      <c r="E105" s="42" t="s">
        <v>59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40</v>
      </c>
      <c r="L105" s="43">
        <v>25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87</v>
      </c>
      <c r="J108" s="19">
        <f t="shared" si="53"/>
        <v>590</v>
      </c>
      <c r="K108" s="25"/>
      <c r="L108" s="19">
        <v>105.32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585</v>
      </c>
      <c r="G119" s="32">
        <f t="shared" ref="G119" si="56">G108+G118</f>
        <v>17</v>
      </c>
      <c r="H119" s="32">
        <f t="shared" ref="H119" si="57">H108+H118</f>
        <v>19</v>
      </c>
      <c r="I119" s="32">
        <f t="shared" ref="I119" si="58">I108+I118</f>
        <v>87</v>
      </c>
      <c r="J119" s="32">
        <f t="shared" ref="J119:L119" si="59">J108+J118</f>
        <v>590</v>
      </c>
      <c r="K119" s="32"/>
      <c r="L119" s="32">
        <f t="shared" si="59"/>
        <v>105.32</v>
      </c>
    </row>
    <row r="120" spans="1:12" ht="25.5">
      <c r="A120" s="14">
        <v>2</v>
      </c>
      <c r="B120" s="15">
        <v>2</v>
      </c>
      <c r="C120" s="22" t="s">
        <v>19</v>
      </c>
      <c r="D120" s="5" t="s">
        <v>20</v>
      </c>
      <c r="E120" s="39" t="s">
        <v>86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88</v>
      </c>
      <c r="L120" s="40">
        <v>45</v>
      </c>
    </row>
    <row r="121" spans="1:12" ht="15">
      <c r="A121" s="14"/>
      <c r="B121" s="15"/>
      <c r="C121" s="11"/>
      <c r="D121" s="6" t="s">
        <v>20</v>
      </c>
      <c r="E121" s="42" t="s">
        <v>71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44</v>
      </c>
      <c r="L121" s="43">
        <v>20</v>
      </c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 t="s">
        <v>60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39</v>
      </c>
      <c r="L123" s="43">
        <v>3.32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7" t="s">
        <v>29</v>
      </c>
      <c r="E125" s="42" t="s">
        <v>66</v>
      </c>
      <c r="F125" s="43">
        <v>200</v>
      </c>
      <c r="G125" s="43">
        <v>1</v>
      </c>
      <c r="H125" s="43">
        <v>0</v>
      </c>
      <c r="I125" s="43">
        <v>20</v>
      </c>
      <c r="J125" s="43">
        <v>81</v>
      </c>
      <c r="K125" s="44" t="s">
        <v>68</v>
      </c>
      <c r="L125" s="43">
        <v>15</v>
      </c>
    </row>
    <row r="126" spans="1:12" ht="25.5">
      <c r="A126" s="14"/>
      <c r="B126" s="15"/>
      <c r="C126" s="11"/>
      <c r="D126" s="6" t="s">
        <v>25</v>
      </c>
      <c r="E126" s="42" t="s">
        <v>87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45</v>
      </c>
      <c r="L126" s="43">
        <v>22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>SUM(G120:G126)</f>
        <v>17</v>
      </c>
      <c r="H127" s="19">
        <f>SUM(H120:H126)</f>
        <v>18</v>
      </c>
      <c r="I127" s="19">
        <f>SUM(I120:I126)</f>
        <v>76</v>
      </c>
      <c r="J127" s="19">
        <f>SUM(J120:J126)</f>
        <v>542</v>
      </c>
      <c r="K127" s="25"/>
      <c r="L127" s="19">
        <v>105.32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560</v>
      </c>
      <c r="G138" s="32">
        <f t="shared" ref="G138" si="62">G127+G137</f>
        <v>17</v>
      </c>
      <c r="H138" s="32">
        <f t="shared" ref="H138" si="63">H127+H137</f>
        <v>18</v>
      </c>
      <c r="I138" s="32">
        <f t="shared" ref="I138" si="64">I127+I137</f>
        <v>76</v>
      </c>
      <c r="J138" s="32">
        <f t="shared" ref="J138:L138" si="65">J127+J137</f>
        <v>542</v>
      </c>
      <c r="K138" s="32"/>
      <c r="L138" s="32">
        <f t="shared" si="65"/>
        <v>105.32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89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93</v>
      </c>
      <c r="L139" s="40">
        <v>45</v>
      </c>
    </row>
    <row r="140" spans="1:12" ht="15">
      <c r="A140" s="23"/>
      <c r="B140" s="15"/>
      <c r="C140" s="11"/>
      <c r="D140" s="6" t="s">
        <v>20</v>
      </c>
      <c r="E140" s="42" t="s">
        <v>90</v>
      </c>
      <c r="F140" s="43">
        <v>150</v>
      </c>
      <c r="G140" s="43">
        <v>8</v>
      </c>
      <c r="H140" s="43">
        <v>6</v>
      </c>
      <c r="I140" s="43">
        <v>36</v>
      </c>
      <c r="J140" s="43">
        <v>234</v>
      </c>
      <c r="K140" s="44" t="s">
        <v>50</v>
      </c>
      <c r="L140" s="43">
        <v>20</v>
      </c>
    </row>
    <row r="141" spans="1:12" ht="25.5">
      <c r="A141" s="23"/>
      <c r="B141" s="15"/>
      <c r="C141" s="11"/>
      <c r="D141" s="7" t="s">
        <v>21</v>
      </c>
      <c r="E141" s="42" t="s">
        <v>91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 t="s">
        <v>73</v>
      </c>
      <c r="L141" s="43">
        <v>12</v>
      </c>
    </row>
    <row r="142" spans="1:12" ht="15.75" customHeight="1">
      <c r="A142" s="23"/>
      <c r="B142" s="15"/>
      <c r="C142" s="11"/>
      <c r="D142" s="7" t="s">
        <v>22</v>
      </c>
      <c r="E142" s="42" t="s">
        <v>60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39</v>
      </c>
      <c r="L142" s="43">
        <v>3.32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25</v>
      </c>
      <c r="E144" s="42" t="s">
        <v>92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45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66">SUM(G139:G145)</f>
        <v>22</v>
      </c>
      <c r="H146" s="19">
        <f t="shared" si="66"/>
        <v>20</v>
      </c>
      <c r="I146" s="19">
        <f t="shared" si="66"/>
        <v>81</v>
      </c>
      <c r="J146" s="19">
        <f t="shared" si="66"/>
        <v>594</v>
      </c>
      <c r="K146" s="25"/>
      <c r="L146" s="19">
        <v>105.32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7">SUM(G147:G155)</f>
        <v>0</v>
      </c>
      <c r="H156" s="19">
        <f t="shared" si="67"/>
        <v>0</v>
      </c>
      <c r="I156" s="19">
        <f t="shared" si="67"/>
        <v>0</v>
      </c>
      <c r="J156" s="19">
        <f t="shared" si="67"/>
        <v>0</v>
      </c>
      <c r="K156" s="25"/>
      <c r="L156" s="19">
        <f t="shared" ref="L156" si="68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560</v>
      </c>
      <c r="G157" s="32">
        <f t="shared" ref="G157" si="69">G146+G156</f>
        <v>22</v>
      </c>
      <c r="H157" s="32">
        <f t="shared" ref="H157" si="70">H146+H156</f>
        <v>20</v>
      </c>
      <c r="I157" s="32">
        <f t="shared" ref="I157" si="71">I146+I156</f>
        <v>81</v>
      </c>
      <c r="J157" s="32">
        <f t="shared" ref="J157:L157" si="72">J146+J156</f>
        <v>594</v>
      </c>
      <c r="K157" s="32"/>
      <c r="L157" s="32">
        <f t="shared" si="72"/>
        <v>105.32</v>
      </c>
    </row>
    <row r="158" spans="1:12" ht="38.25">
      <c r="A158" s="20">
        <v>2</v>
      </c>
      <c r="B158" s="21">
        <v>4</v>
      </c>
      <c r="C158" s="22" t="s">
        <v>19</v>
      </c>
      <c r="D158" s="5" t="s">
        <v>20</v>
      </c>
      <c r="E158" s="39" t="s">
        <v>70</v>
      </c>
      <c r="F158" s="40">
        <v>120</v>
      </c>
      <c r="G158" s="40">
        <v>10</v>
      </c>
      <c r="H158" s="40">
        <v>11</v>
      </c>
      <c r="I158" s="40">
        <v>10</v>
      </c>
      <c r="J158" s="40">
        <v>183</v>
      </c>
      <c r="K158" s="41" t="s">
        <v>96</v>
      </c>
      <c r="L158" s="40">
        <v>45</v>
      </c>
    </row>
    <row r="159" spans="1:12" ht="15">
      <c r="A159" s="23"/>
      <c r="B159" s="15"/>
      <c r="C159" s="11"/>
      <c r="D159" s="6" t="s">
        <v>20</v>
      </c>
      <c r="E159" s="42" t="s">
        <v>95</v>
      </c>
      <c r="F159" s="43">
        <v>150</v>
      </c>
      <c r="G159" s="43">
        <v>4</v>
      </c>
      <c r="H159" s="43">
        <v>4</v>
      </c>
      <c r="I159" s="43">
        <v>15</v>
      </c>
      <c r="J159" s="43">
        <v>114</v>
      </c>
      <c r="K159" s="44" t="s">
        <v>97</v>
      </c>
      <c r="L159" s="43">
        <v>20</v>
      </c>
    </row>
    <row r="160" spans="1:12" ht="25.5">
      <c r="A160" s="23"/>
      <c r="B160" s="15"/>
      <c r="C160" s="11"/>
      <c r="D160" s="7" t="s">
        <v>21</v>
      </c>
      <c r="E160" s="42" t="s">
        <v>75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62</v>
      </c>
      <c r="L160" s="43">
        <v>12</v>
      </c>
    </row>
    <row r="161" spans="1:12" ht="15">
      <c r="A161" s="23"/>
      <c r="B161" s="15"/>
      <c r="C161" s="11"/>
      <c r="D161" s="7" t="s">
        <v>22</v>
      </c>
      <c r="E161" s="42" t="s">
        <v>60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 t="s">
        <v>39</v>
      </c>
      <c r="L161" s="43">
        <v>3.32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25</v>
      </c>
      <c r="E163" s="42" t="s">
        <v>94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51</v>
      </c>
      <c r="L163" s="43">
        <v>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3">SUM(G158:G164)</f>
        <v>17</v>
      </c>
      <c r="H165" s="19">
        <f t="shared" si="73"/>
        <v>15</v>
      </c>
      <c r="I165" s="19">
        <f t="shared" si="73"/>
        <v>57</v>
      </c>
      <c r="J165" s="19">
        <f t="shared" si="73"/>
        <v>448</v>
      </c>
      <c r="K165" s="25"/>
      <c r="L165" s="19">
        <v>105.32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560</v>
      </c>
      <c r="G176" s="32">
        <f t="shared" ref="G176" si="76">G165+G175</f>
        <v>17</v>
      </c>
      <c r="H176" s="32">
        <f t="shared" ref="H176" si="77">H165+H175</f>
        <v>15</v>
      </c>
      <c r="I176" s="32">
        <f t="shared" ref="I176" si="78">I165+I175</f>
        <v>57</v>
      </c>
      <c r="J176" s="32">
        <f t="shared" ref="J176:L176" si="79">J165+J175</f>
        <v>448</v>
      </c>
      <c r="K176" s="32"/>
      <c r="L176" s="32">
        <f t="shared" si="79"/>
        <v>105.32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101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100</v>
      </c>
      <c r="L177" s="40">
        <v>45</v>
      </c>
    </row>
    <row r="178" spans="1:12" ht="15">
      <c r="A178" s="23"/>
      <c r="B178" s="15"/>
      <c r="C178" s="11"/>
      <c r="D178" s="6" t="s">
        <v>20</v>
      </c>
      <c r="E178" s="42" t="s">
        <v>99</v>
      </c>
      <c r="F178" s="43">
        <v>150</v>
      </c>
      <c r="G178" s="43">
        <v>5</v>
      </c>
      <c r="H178" s="43">
        <v>5</v>
      </c>
      <c r="I178" s="43">
        <v>33</v>
      </c>
      <c r="J178" s="43">
        <v>197</v>
      </c>
      <c r="K178" s="44" t="s">
        <v>44</v>
      </c>
      <c r="L178" s="43">
        <v>20</v>
      </c>
    </row>
    <row r="179" spans="1:12" ht="25.5">
      <c r="A179" s="23"/>
      <c r="B179" s="15"/>
      <c r="C179" s="11"/>
      <c r="D179" s="7" t="s">
        <v>21</v>
      </c>
      <c r="E179" s="42" t="s">
        <v>72</v>
      </c>
      <c r="F179" s="43">
        <v>200</v>
      </c>
      <c r="G179" s="43">
        <v>0</v>
      </c>
      <c r="H179" s="43">
        <v>0</v>
      </c>
      <c r="I179" s="43">
        <v>11</v>
      </c>
      <c r="J179" s="43">
        <v>44</v>
      </c>
      <c r="K179" s="44" t="s">
        <v>73</v>
      </c>
      <c r="L179" s="43">
        <v>12</v>
      </c>
    </row>
    <row r="180" spans="1:12" ht="15">
      <c r="A180" s="23"/>
      <c r="B180" s="15"/>
      <c r="C180" s="11"/>
      <c r="D180" s="7" t="s">
        <v>22</v>
      </c>
      <c r="E180" s="42" t="s">
        <v>60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39</v>
      </c>
      <c r="L180" s="43">
        <v>3.32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25</v>
      </c>
      <c r="E182" s="42" t="s">
        <v>98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52</v>
      </c>
      <c r="L182" s="43">
        <v>25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565</v>
      </c>
      <c r="G184" s="19">
        <f t="shared" ref="G184:J184" si="80">SUM(G177:G183)</f>
        <v>23</v>
      </c>
      <c r="H184" s="19">
        <f t="shared" si="80"/>
        <v>22</v>
      </c>
      <c r="I184" s="19">
        <f t="shared" si="80"/>
        <v>83</v>
      </c>
      <c r="J184" s="19">
        <f t="shared" si="80"/>
        <v>613</v>
      </c>
      <c r="K184" s="25"/>
      <c r="L184" s="19">
        <v>105.32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1">SUM(G185:G193)</f>
        <v>0</v>
      </c>
      <c r="H194" s="19">
        <f t="shared" si="81"/>
        <v>0</v>
      </c>
      <c r="I194" s="19">
        <f t="shared" si="81"/>
        <v>0</v>
      </c>
      <c r="J194" s="19">
        <f t="shared" si="81"/>
        <v>0</v>
      </c>
      <c r="K194" s="25"/>
      <c r="L194" s="19">
        <f t="shared" ref="L194" si="82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565</v>
      </c>
      <c r="G195" s="32">
        <f t="shared" ref="G195" si="83">G184+G194</f>
        <v>23</v>
      </c>
      <c r="H195" s="32">
        <f t="shared" ref="H195" si="84">H184+H194</f>
        <v>22</v>
      </c>
      <c r="I195" s="32">
        <f t="shared" ref="I195" si="85">I184+I194</f>
        <v>83</v>
      </c>
      <c r="J195" s="32">
        <f t="shared" ref="J195:L195" si="86">J184+J194</f>
        <v>613</v>
      </c>
      <c r="K195" s="32"/>
      <c r="L195" s="32">
        <f t="shared" si="86"/>
        <v>105.32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>(G24+G43+G62+G81+G100+G119+G138+G157+G176+G195)/(IF(G24=0,0,1)+IF(G43=0,0,1)+IF(G62=0,0,1)+IF(G81=0,0,1)+IF(G100=0,0,1)+IF(G119=0,0,1)+IF(G138=0,0,1)+IF(G157=0,0,1)+IF(G176=0,0,1)+IF(G195=0,0,1))</f>
        <v>18.8</v>
      </c>
      <c r="H196" s="34">
        <f>(H24+H43+H62+H81+H100+H119+H138+H157+H176+H195)/(IF(H24=0,0,1)+IF(H43=0,0,1)+IF(H62=0,0,1)+IF(H81=0,0,1)+IF(H100=0,0,1)+IF(H119=0,0,1)+IF(H138=0,0,1)+IF(H157=0,0,1)+IF(H176=0,0,1)+IF(H195=0,0,1))</f>
        <v>18.7</v>
      </c>
      <c r="I196" s="34">
        <f>(I24+I43+I62+I81+I100+I119+I138+I157+I176+I195)/(IF(I24=0,0,1)+IF(I43=0,0,1)+IF(I62=0,0,1)+IF(I81=0,0,1)+IF(I100=0,0,1)+IF(I119=0,0,1)+IF(I138=0,0,1)+IF(I157=0,0,1)+IF(I176=0,0,1)+IF(I195=0,0,1))</f>
        <v>78.099999999999994</v>
      </c>
      <c r="J196" s="34">
        <f>(J24+J43+J62+J81+J100+J119+J138+J157+J176+J195)/(IF(J24=0,0,1)+IF(J43=0,0,1)+IF(J62=0,0,1)+IF(J81=0,0,1)+IF(J100=0,0,1)+IF(J119=0,0,1)+IF(J138=0,0,1)+IF(J157=0,0,1)+IF(J176=0,0,1)+IF(J195=0,0,1))</f>
        <v>561.6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dcterms:created xsi:type="dcterms:W3CDTF">2022-05-16T14:23:56Z</dcterms:created>
  <dcterms:modified xsi:type="dcterms:W3CDTF">2024-03-14T13:43:45Z</dcterms:modified>
</cp:coreProperties>
</file>